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195"/>
  </bookViews>
  <sheets>
    <sheet name="1" sheetId="1" r:id="rId1"/>
  </sheets>
  <calcPr calcId="125725" calcOnSave="0"/>
  <extLst>
    <ext uri="GoogleSheetsCustomDataVersion1">
      <go:sheetsCustomData xmlns:go="http://customooxmlschemas.google.com/" r:id="rId5" roundtripDataSignature="AMtx7mjipiK9YsmJryFUq9qXTI/oU0EVzg=="/>
    </ext>
  </extLst>
</workbook>
</file>

<file path=xl/calcChain.xml><?xml version="1.0" encoding="utf-8"?>
<calcChain xmlns="http://schemas.openxmlformats.org/spreadsheetml/2006/main">
  <c r="J51" i="1"/>
  <c r="I51"/>
  <c r="I64" s="1"/>
  <c r="H51"/>
  <c r="H64" s="1"/>
  <c r="G51"/>
  <c r="G30"/>
  <c r="G22"/>
  <c r="G9"/>
  <c r="G64"/>
  <c r="J64" l="1"/>
  <c r="G43" l="1"/>
  <c r="J30"/>
  <c r="J43" s="1"/>
  <c r="I30"/>
  <c r="I43" s="1"/>
  <c r="H30"/>
  <c r="H43" s="1"/>
  <c r="J9"/>
  <c r="J22" s="1"/>
  <c r="I9"/>
  <c r="I22" s="1"/>
  <c r="H9"/>
  <c r="H22" s="1"/>
  <c r="E22" l="1"/>
</calcChain>
</file>

<file path=xl/sharedStrings.xml><?xml version="1.0" encoding="utf-8"?>
<sst xmlns="http://schemas.openxmlformats.org/spreadsheetml/2006/main" count="143" uniqueCount="51">
  <si>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</si>
  <si>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</si>
  <si>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</si>
  <si>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</si>
  <si>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</si>
  <si>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</si>
  <si>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</si>
  <si>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</si>
  <si>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</si>
  <si>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</si>
  <si>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</si>
  <si>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</si>
  <si>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</si>
  <si>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</si>
  <si>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</si>
  <si>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</si>
  <si>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</si>
  <si>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</si>
  <si>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</si>
  <si>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</si>
  <si>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</si>
  <si>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пром.</t>
  </si>
  <si>
    <t>Хлеб пшеничный</t>
  </si>
  <si>
    <t>хлеб черн.</t>
  </si>
  <si>
    <t>Хлеб ржаной</t>
  </si>
  <si>
    <t>МБДОУ №23 "Дельфинчик"</t>
  </si>
  <si>
    <t>Детский сад</t>
  </si>
  <si>
    <t>напиток</t>
  </si>
  <si>
    <t>Гор.блюдо</t>
  </si>
  <si>
    <t>Компот из яблок с лимоном</t>
  </si>
  <si>
    <t>Рассольник Ленинградский со сметаной</t>
  </si>
  <si>
    <t>Возрастная категория 3-6 лет</t>
  </si>
  <si>
    <t>Возрастная категория 1-2 года</t>
  </si>
  <si>
    <t>Возрастная категория 7 лет</t>
  </si>
  <si>
    <t>гарнир</t>
  </si>
  <si>
    <t>Ужин</t>
  </si>
  <si>
    <t>Цикорий с молоком</t>
  </si>
  <si>
    <t>Каша овсяная из хлопьев Геркулес</t>
  </si>
  <si>
    <t>Бутерброд с повидлом</t>
  </si>
  <si>
    <t>Макароны отварные с сыром</t>
  </si>
  <si>
    <t>Молоко кипяченое</t>
  </si>
  <si>
    <t>фрукт</t>
  </si>
  <si>
    <t>Яблоко</t>
  </si>
  <si>
    <t>Печень говяжья по-строгановски</t>
  </si>
  <si>
    <t>Каша гречневая рассыпчатая</t>
  </si>
  <si>
    <t>полдник</t>
  </si>
  <si>
    <t>Конфета шоколадная</t>
  </si>
  <si>
    <t>выпечка</t>
  </si>
  <si>
    <t>Коржик молочный</t>
  </si>
  <si>
    <t>Чай каркаде с сахаром</t>
  </si>
  <si>
    <t>Полдник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</si>
</sst>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4" fillId="2" borderId="4" xfId="0" applyNumberFormat="1" applyFont="1" applyFill="1" applyBorder="1" applyAlignment="1"/>
    <xf numFmtId="0" fontId="5" fillId="0" borderId="4" xfId="0" applyFont="1" applyBorder="1"/>
    <xf numFmtId="0" fontId="5" fillId="2" borderId="4" xfId="0" applyFont="1" applyFill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4" xfId="0" applyFont="1" applyFill="1" applyBorder="1" applyAlignment="1"/>
    <xf numFmtId="0" fontId="5" fillId="0" borderId="4" xfId="0" applyFont="1" applyBorder="1" applyAlignment="1"/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2" xfId="0" applyFont="1" applyBorder="1"/>
    <xf numFmtId="0" fontId="5" fillId="0" borderId="13" xfId="0" applyFont="1" applyBorder="1"/>
    <xf numFmtId="0" fontId="5" fillId="2" borderId="8" xfId="0" applyFont="1" applyFill="1" applyBorder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2" borderId="8" xfId="0" applyFont="1" applyFill="1" applyBorder="1" applyAlignment="1"/>
    <xf numFmtId="0" fontId="5" fillId="0" borderId="12" xfId="0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/>
    </xf>
    <xf numFmtId="0" fontId="5" fillId="0" borderId="14" xfId="0" applyFont="1" applyBorder="1"/>
    <xf numFmtId="0" fontId="5" fillId="3" borderId="15" xfId="0" applyFont="1" applyFill="1" applyBorder="1"/>
    <xf numFmtId="0" fontId="5" fillId="2" borderId="15" xfId="0" applyFont="1" applyFill="1" applyBorder="1"/>
    <xf numFmtId="0" fontId="5" fillId="0" borderId="15" xfId="0" applyFont="1" applyBorder="1" applyAlignment="1"/>
    <xf numFmtId="0" fontId="5" fillId="0" borderId="15" xfId="0" applyFont="1" applyBorder="1" applyAlignment="1">
      <alignment horizontal="center" vertical="top" wrapText="1"/>
    </xf>
    <xf numFmtId="0" fontId="5" fillId="0" borderId="15" xfId="0" applyFont="1" applyFill="1" applyBorder="1"/>
    <xf numFmtId="0" fontId="5" fillId="0" borderId="15" xfId="0" applyFont="1" applyFill="1" applyBorder="1" applyAlignment="1">
      <alignment wrapText="1"/>
    </xf>
    <xf numFmtId="1" fontId="5" fillId="0" borderId="15" xfId="0" applyNumberFormat="1" applyFont="1" applyFill="1" applyBorder="1" applyAlignment="1"/>
    <xf numFmtId="2" fontId="5" fillId="0" borderId="15" xfId="0" applyNumberFormat="1" applyFont="1" applyFill="1" applyBorder="1" applyAlignment="1"/>
    <xf numFmtId="2" fontId="5" fillId="0" borderId="5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8" xfId="0" applyNumberFormat="1" applyFont="1" applyBorder="1" applyAlignment="1">
      <alignment horizontal="center" vertical="top" wrapText="1"/>
    </xf>
    <xf numFmtId="2" fontId="5" fillId="0" borderId="15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/>
    </xf>
    <xf numFmtId="0" fontId="4" fillId="0" borderId="0" xfId="0" applyFont="1" applyAlignment="1"/>
    <xf numFmtId="2" fontId="5" fillId="2" borderId="5" xfId="0" applyNumberFormat="1" applyFont="1" applyFill="1" applyBorder="1"/>
    <xf numFmtId="2" fontId="5" fillId="2" borderId="6" xfId="0" applyNumberFormat="1" applyFont="1" applyFill="1" applyBorder="1"/>
    <xf numFmtId="2" fontId="5" fillId="2" borderId="4" xfId="0" applyNumberFormat="1" applyFont="1" applyFill="1" applyBorder="1"/>
    <xf numFmtId="2" fontId="5" fillId="2" borderId="7" xfId="0" applyNumberFormat="1" applyFont="1" applyFill="1" applyBorder="1"/>
    <xf numFmtId="2" fontId="5" fillId="2" borderId="8" xfId="0" applyNumberFormat="1" applyFont="1" applyFill="1" applyBorder="1"/>
    <xf numFmtId="2" fontId="5" fillId="2" borderId="9" xfId="0" applyNumberFormat="1" applyFont="1" applyFill="1" applyBorder="1"/>
    <xf numFmtId="2" fontId="5" fillId="2" borderId="4" xfId="0" applyNumberFormat="1" applyFont="1" applyFill="1" applyBorder="1" applyAlignment="1"/>
    <xf numFmtId="2" fontId="5" fillId="2" borderId="7" xfId="0" applyNumberFormat="1" applyFont="1" applyFill="1" applyBorder="1" applyAlignment="1"/>
    <xf numFmtId="2" fontId="5" fillId="2" borderId="8" xfId="0" applyNumberFormat="1" applyFont="1" applyFill="1" applyBorder="1" applyAlignment="1"/>
    <xf numFmtId="2" fontId="5" fillId="2" borderId="9" xfId="0" applyNumberFormat="1" applyFont="1" applyFill="1" applyBorder="1" applyAlignment="1"/>
    <xf numFmtId="2" fontId="5" fillId="0" borderId="15" xfId="0" applyNumberFormat="1" applyFont="1" applyBorder="1" applyAlignment="1"/>
    <xf numFmtId="2" fontId="5" fillId="0" borderId="16" xfId="0" applyNumberFormat="1" applyFont="1" applyBorder="1" applyAlignment="1"/>
    <xf numFmtId="2" fontId="5" fillId="0" borderId="4" xfId="0" applyNumberFormat="1" applyFont="1" applyBorder="1" applyAlignment="1"/>
    <xf numFmtId="2" fontId="5" fillId="0" borderId="7" xfId="0" applyNumberFormat="1" applyFont="1" applyBorder="1" applyAlignment="1"/>
    <xf numFmtId="2" fontId="5" fillId="0" borderId="0" xfId="0" applyNumberFormat="1" applyFont="1" applyBorder="1" applyAlignment="1"/>
    <xf numFmtId="0" fontId="5" fillId="0" borderId="17" xfId="0" applyFont="1" applyBorder="1" applyAlignment="1"/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5" fillId="0" borderId="18" xfId="0" applyFont="1" applyBorder="1"/>
    <xf numFmtId="0" fontId="5" fillId="2" borderId="10" xfId="0" applyFont="1" applyFill="1" applyBorder="1" applyAlignment="1"/>
    <xf numFmtId="0" fontId="5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2" fontId="5" fillId="2" borderId="10" xfId="0" applyNumberFormat="1" applyFont="1" applyFill="1" applyBorder="1" applyAlignment="1"/>
    <xf numFmtId="2" fontId="5" fillId="2" borderId="19" xfId="0" applyNumberFormat="1" applyFont="1" applyFill="1" applyBorder="1" applyAlignment="1"/>
    <xf numFmtId="0" fontId="5" fillId="0" borderId="20" xfId="0" applyFont="1" applyBorder="1"/>
    <xf numFmtId="0" fontId="5" fillId="0" borderId="20" xfId="0" applyFont="1" applyBorder="1" applyAlignment="1"/>
    <xf numFmtId="0" fontId="5" fillId="0" borderId="20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 vertical="top" wrapText="1"/>
    </xf>
    <xf numFmtId="2" fontId="5" fillId="0" borderId="20" xfId="0" applyNumberFormat="1" applyFont="1" applyBorder="1" applyAlignment="1"/>
    <xf numFmtId="2" fontId="5" fillId="0" borderId="21" xfId="0" applyNumberFormat="1" applyFont="1" applyBorder="1" applyAlignment="1"/>
    <xf numFmtId="0" fontId="5" fillId="0" borderId="22" xfId="0" applyFont="1" applyBorder="1" applyAlignment="1"/>
    <xf numFmtId="0" fontId="5" fillId="0" borderId="22" xfId="0" applyFont="1" applyFill="1" applyBorder="1" applyAlignment="1"/>
    <xf numFmtId="0" fontId="5" fillId="0" borderId="22" xfId="0" applyFont="1" applyBorder="1" applyAlignment="1">
      <alignment horizontal="center" vertical="top" wrapText="1"/>
    </xf>
    <xf numFmtId="2" fontId="5" fillId="0" borderId="22" xfId="0" applyNumberFormat="1" applyFont="1" applyFill="1" applyBorder="1" applyAlignment="1">
      <alignment horizontal="center" vertical="top" wrapText="1"/>
    </xf>
    <xf numFmtId="2" fontId="5" fillId="0" borderId="22" xfId="0" applyNumberFormat="1" applyFont="1" applyBorder="1" applyAlignment="1"/>
    <xf numFmtId="2" fontId="5" fillId="0" borderId="23" xfId="0" applyNumberFormat="1" applyFont="1" applyBorder="1" applyAlignment="1"/>
    <xf numFmtId="0" fontId="1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2" fontId="5" fillId="0" borderId="24" xfId="0" applyNumberFormat="1" applyFont="1" applyBorder="1" applyAlignment="1"/>
    <xf numFmtId="0" fontId="5" fillId="0" borderId="26" xfId="0" applyFont="1" applyFill="1" applyBorder="1" applyAlignment="1">
      <alignment vertical="top" wrapText="1"/>
    </xf>
    <xf numFmtId="2" fontId="5" fillId="0" borderId="27" xfId="0" applyNumberFormat="1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2" fontId="5" fillId="0" borderId="28" xfId="0" applyNumberFormat="1" applyFont="1" applyFill="1" applyBorder="1" applyAlignment="1">
      <alignment horizontal="center" vertical="top" wrapText="1"/>
    </xf>
    <xf numFmtId="2" fontId="5" fillId="0" borderId="28" xfId="0" applyNumberFormat="1" applyFont="1" applyBorder="1" applyAlignment="1"/>
    <xf numFmtId="2" fontId="5" fillId="0" borderId="25" xfId="0" applyNumberFormat="1" applyFont="1" applyBorder="1" applyAlignment="1">
      <alignment horizontal="center" vertical="top" wrapText="1"/>
    </xf>
    <xf numFmtId="2" fontId="5" fillId="0" borderId="25" xfId="0" applyNumberFormat="1" applyFont="1" applyBorder="1" applyAlignment="1"/>
    <xf numFmtId="0" fontId="5" fillId="0" borderId="2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6"/>
  <sheetViews>
    <sheetView showGridLines="0" tabSelected="1" topLeftCell="A49" workbookViewId="0">
      <selection activeCell="B20" sqref="B20"/>
    </sheetView>
  </sheetViews>
  <sheetFormatPr defaultColWidth="12.625" defaultRowHeight="15" customHeight="1"/>
  <cols>
    <col min="1" max="1" width="13.25" customWidth="1"/>
    <col min="2" max="2" width="11.625" customWidth="1"/>
    <col min="3" max="3" width="7" customWidth="1"/>
    <col min="4" max="4" width="37.125" customWidth="1"/>
    <col min="5" max="5" width="8.875" customWidth="1"/>
    <col min="6" max="6" width="7.625" customWidth="1"/>
    <col min="7" max="7" width="11.75" customWidth="1"/>
    <col min="8" max="8" width="8" customWidth="1"/>
    <col min="9" max="9" width="8.625" customWidth="1"/>
    <col min="10" max="10" width="10" customWidth="1"/>
    <col min="11" max="26" width="7.625" customWidth="1"/>
  </cols>
  <sheetData>
    <row r="1" spans="1:10">
      <c r="A1" s="1" t="s">
        <v>26</v>
      </c>
      <c r="B1" s="85" t="s">
        <v>25</v>
      </c>
      <c r="C1" s="86"/>
      <c r="D1" s="87"/>
      <c r="E1" s="1" t="s">
        <v>0</v>
      </c>
      <c r="F1" s="2"/>
      <c r="I1" s="1" t="s">
        <v>1</v>
      </c>
      <c r="J1" s="3">
        <v>45392</v>
      </c>
    </row>
    <row r="2" spans="1:10" ht="15" customHeight="1">
      <c r="A2" s="46" t="s">
        <v>32</v>
      </c>
    </row>
    <row r="3" spans="1:10" ht="16.5" thickBot="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ht="15.75">
      <c r="A4" s="14" t="s">
        <v>12</v>
      </c>
      <c r="B4" s="15" t="s">
        <v>13</v>
      </c>
      <c r="C4" s="16"/>
      <c r="D4" s="17" t="s">
        <v>37</v>
      </c>
      <c r="E4" s="18">
        <v>150</v>
      </c>
      <c r="F4" s="40"/>
      <c r="G4" s="47">
        <v>170.39</v>
      </c>
      <c r="H4" s="47">
        <v>5.37</v>
      </c>
      <c r="I4" s="47">
        <v>6.74</v>
      </c>
      <c r="J4" s="48">
        <v>21.62</v>
      </c>
    </row>
    <row r="5" spans="1:10" ht="15.75">
      <c r="A5" s="19"/>
      <c r="C5" s="5"/>
      <c r="D5" s="6" t="s">
        <v>38</v>
      </c>
      <c r="E5" s="7">
        <v>40</v>
      </c>
      <c r="F5" s="41"/>
      <c r="G5">
        <v>137</v>
      </c>
      <c r="H5">
        <v>1.89</v>
      </c>
      <c r="I5">
        <v>2.9</v>
      </c>
      <c r="J5">
        <v>25.1</v>
      </c>
    </row>
    <row r="6" spans="1:10" ht="16.5" thickBot="1">
      <c r="A6" s="20"/>
      <c r="B6" s="4" t="s">
        <v>14</v>
      </c>
      <c r="C6" s="21"/>
      <c r="D6" s="22" t="s">
        <v>36</v>
      </c>
      <c r="E6" s="23">
        <v>150</v>
      </c>
      <c r="F6" s="42"/>
      <c r="G6" s="51">
        <v>67.92</v>
      </c>
      <c r="H6" s="51">
        <v>2.09</v>
      </c>
      <c r="I6" s="51">
        <v>0.03</v>
      </c>
      <c r="J6" s="52">
        <v>14.85</v>
      </c>
    </row>
    <row r="7" spans="1:10" ht="16.5" thickBot="1">
      <c r="A7" s="31" t="s">
        <v>15</v>
      </c>
      <c r="B7" s="32" t="s">
        <v>41</v>
      </c>
      <c r="C7" s="33"/>
      <c r="D7" s="34" t="s">
        <v>42</v>
      </c>
      <c r="E7" s="35">
        <v>95</v>
      </c>
      <c r="F7" s="43"/>
      <c r="G7" s="57">
        <v>33.75</v>
      </c>
      <c r="H7" s="57">
        <v>0.3</v>
      </c>
      <c r="I7" s="57">
        <v>0.3</v>
      </c>
      <c r="J7" s="58">
        <v>7.88</v>
      </c>
    </row>
    <row r="8" spans="1:10" ht="15.75">
      <c r="A8" s="14" t="s">
        <v>16</v>
      </c>
      <c r="B8" s="15"/>
      <c r="C8" s="16"/>
      <c r="D8" s="17"/>
      <c r="E8" s="18"/>
      <c r="F8" s="40"/>
      <c r="G8" s="47"/>
      <c r="H8" s="47"/>
      <c r="I8" s="47"/>
      <c r="J8" s="48"/>
    </row>
    <row r="9" spans="1:10" ht="15.75">
      <c r="A9" s="19"/>
      <c r="B9" s="4" t="s">
        <v>18</v>
      </c>
      <c r="C9" s="8"/>
      <c r="D9" s="6" t="s">
        <v>30</v>
      </c>
      <c r="E9" s="7">
        <v>150</v>
      </c>
      <c r="F9" s="7"/>
      <c r="G9" s="53">
        <f>73.4+12.96</f>
        <v>86.360000000000014</v>
      </c>
      <c r="H9" s="53">
        <f>1.25+0.21</f>
        <v>1.46</v>
      </c>
      <c r="I9" s="53">
        <f>3.22+1.2</f>
        <v>4.42</v>
      </c>
      <c r="J9" s="54">
        <f>7.66+0.29</f>
        <v>7.95</v>
      </c>
    </row>
    <row r="10" spans="1:10" ht="15.75">
      <c r="A10" s="19"/>
      <c r="B10" s="4" t="s">
        <v>19</v>
      </c>
      <c r="C10" s="8"/>
      <c r="D10" s="6" t="s">
        <v>43</v>
      </c>
      <c r="E10" s="7">
        <v>60</v>
      </c>
      <c r="F10" s="30"/>
      <c r="G10" s="53">
        <v>109.41</v>
      </c>
      <c r="H10" s="53">
        <v>7.98</v>
      </c>
      <c r="I10" s="53">
        <v>7.3</v>
      </c>
      <c r="J10" s="54">
        <v>2.95</v>
      </c>
    </row>
    <row r="11" spans="1:10" ht="15.75">
      <c r="A11" s="19"/>
      <c r="B11" s="4" t="s">
        <v>34</v>
      </c>
      <c r="C11" s="5"/>
      <c r="D11" s="9" t="s">
        <v>44</v>
      </c>
      <c r="E11" s="7">
        <v>110</v>
      </c>
      <c r="F11" s="30"/>
      <c r="G11" s="49">
        <v>189.01</v>
      </c>
      <c r="H11" s="49">
        <v>6.27</v>
      </c>
      <c r="I11" s="49">
        <v>5.75</v>
      </c>
      <c r="J11" s="50">
        <v>5.41</v>
      </c>
    </row>
    <row r="12" spans="1:10" ht="15.75">
      <c r="A12" s="19"/>
      <c r="B12" s="4" t="s">
        <v>20</v>
      </c>
      <c r="C12" s="8" t="s">
        <v>21</v>
      </c>
      <c r="D12" s="6" t="s">
        <v>22</v>
      </c>
      <c r="E12" s="7">
        <v>20</v>
      </c>
      <c r="F12" s="41"/>
      <c r="G12" s="53">
        <v>47</v>
      </c>
      <c r="H12" s="53">
        <v>1.52</v>
      </c>
      <c r="I12" s="53">
        <v>0.16</v>
      </c>
      <c r="J12" s="54">
        <v>9.84</v>
      </c>
    </row>
    <row r="13" spans="1:10" ht="15.75">
      <c r="A13" s="19"/>
      <c r="B13" s="4" t="s">
        <v>23</v>
      </c>
      <c r="C13" s="8" t="s">
        <v>21</v>
      </c>
      <c r="D13" s="6" t="s">
        <v>24</v>
      </c>
      <c r="E13" s="7">
        <v>20</v>
      </c>
      <c r="F13" s="41"/>
      <c r="G13" s="53">
        <v>34.799999999999997</v>
      </c>
      <c r="H13" s="53">
        <v>1.32</v>
      </c>
      <c r="I13" s="53">
        <v>0.24</v>
      </c>
      <c r="J13" s="54">
        <v>6.68</v>
      </c>
    </row>
    <row r="14" spans="1:10" ht="15.75">
      <c r="A14" s="65"/>
      <c r="B14" s="66" t="s">
        <v>27</v>
      </c>
      <c r="C14" s="66"/>
      <c r="D14" s="67" t="s">
        <v>29</v>
      </c>
      <c r="E14" s="68">
        <v>150</v>
      </c>
      <c r="F14" s="69"/>
      <c r="G14" s="70">
        <v>78.23</v>
      </c>
      <c r="H14" s="70">
        <v>0.18</v>
      </c>
      <c r="I14" s="70">
        <v>0.15</v>
      </c>
      <c r="J14" s="71">
        <v>19.010000000000002</v>
      </c>
    </row>
    <row r="15" spans="1:10" ht="16.5" thickBot="1">
      <c r="A15" s="79"/>
      <c r="B15" s="80"/>
      <c r="C15" s="79"/>
      <c r="D15" s="79"/>
      <c r="E15" s="81"/>
      <c r="F15" s="82"/>
      <c r="G15" s="83"/>
      <c r="H15" s="83"/>
      <c r="I15" s="83"/>
      <c r="J15" s="83"/>
    </row>
    <row r="16" spans="1:10" ht="15.75">
      <c r="A16" s="62" t="s">
        <v>45</v>
      </c>
      <c r="B16" s="72" t="s">
        <v>27</v>
      </c>
      <c r="C16" s="73"/>
      <c r="D16" s="74" t="s">
        <v>40</v>
      </c>
      <c r="E16" s="75">
        <v>150</v>
      </c>
      <c r="F16" s="76"/>
      <c r="G16" s="77">
        <v>85</v>
      </c>
      <c r="H16" s="77">
        <v>4.58</v>
      </c>
      <c r="I16" s="77">
        <v>4.08</v>
      </c>
      <c r="J16" s="78">
        <v>7.58</v>
      </c>
    </row>
    <row r="17" spans="1:10" ht="15.75">
      <c r="A17" s="62"/>
      <c r="B17" s="72"/>
      <c r="C17" s="73"/>
      <c r="D17" s="74" t="s">
        <v>46</v>
      </c>
      <c r="E17" s="75">
        <v>15</v>
      </c>
      <c r="F17" s="76"/>
      <c r="G17" s="77"/>
      <c r="H17" s="77"/>
      <c r="I17" s="77"/>
      <c r="J17" s="78"/>
    </row>
    <row r="18" spans="1:10" ht="15.75">
      <c r="A18" s="62" t="s">
        <v>35</v>
      </c>
      <c r="B18" s="64" t="s">
        <v>28</v>
      </c>
      <c r="C18" s="9"/>
      <c r="D18" s="12" t="s">
        <v>39</v>
      </c>
      <c r="E18" s="63">
        <v>110</v>
      </c>
      <c r="F18" s="41"/>
      <c r="G18" s="59">
        <v>218</v>
      </c>
      <c r="H18" s="59">
        <v>9.2899999999999991</v>
      </c>
      <c r="I18" s="59">
        <v>10.01</v>
      </c>
      <c r="J18" s="60">
        <v>22.71</v>
      </c>
    </row>
    <row r="19" spans="1:10" ht="15.75">
      <c r="A19" s="25"/>
      <c r="B19" s="10" t="s">
        <v>47</v>
      </c>
      <c r="C19" s="9"/>
      <c r="D19" s="12" t="s">
        <v>48</v>
      </c>
      <c r="E19" s="11">
        <v>40</v>
      </c>
      <c r="F19" s="41"/>
      <c r="G19" s="59">
        <v>206.92</v>
      </c>
      <c r="H19" s="59">
        <v>4.76</v>
      </c>
      <c r="I19" s="59">
        <v>5.01</v>
      </c>
      <c r="J19" s="60">
        <v>35.71</v>
      </c>
    </row>
    <row r="20" spans="1:10" ht="15.75">
      <c r="A20" s="19"/>
      <c r="B20" s="4" t="s">
        <v>14</v>
      </c>
      <c r="C20" s="9"/>
      <c r="D20" s="6" t="s">
        <v>49</v>
      </c>
      <c r="E20" s="7">
        <v>180</v>
      </c>
      <c r="F20" s="41"/>
      <c r="G20" s="53">
        <v>54.1</v>
      </c>
      <c r="H20" s="53">
        <v>0</v>
      </c>
      <c r="I20" s="53">
        <v>0</v>
      </c>
      <c r="J20" s="54">
        <v>13.53</v>
      </c>
    </row>
    <row r="21" spans="1:10" ht="16.5" thickBot="1">
      <c r="A21" s="20"/>
      <c r="B21" s="10"/>
      <c r="C21" s="9"/>
      <c r="D21" s="22"/>
      <c r="E21" s="23"/>
      <c r="F21" s="23"/>
      <c r="G21" s="55"/>
      <c r="H21" s="55"/>
      <c r="I21" s="55"/>
      <c r="J21" s="56"/>
    </row>
    <row r="22" spans="1:10" ht="16.5" thickBot="1">
      <c r="A22" s="31"/>
      <c r="B22" s="36"/>
      <c r="C22" s="36"/>
      <c r="D22" s="37"/>
      <c r="E22" s="38">
        <f>SUM(E4:E21)</f>
        <v>1440</v>
      </c>
      <c r="F22" s="39"/>
      <c r="G22" s="39">
        <f>SUM(G4:G21)</f>
        <v>1517.8899999999999</v>
      </c>
      <c r="H22" s="39">
        <f>SUM(H4:H21)</f>
        <v>47.01</v>
      </c>
      <c r="I22" s="39">
        <f>SUM(I4:I21)</f>
        <v>47.089999999999996</v>
      </c>
      <c r="J22" s="39">
        <f>SUM(J4:J21)</f>
        <v>200.82000000000002</v>
      </c>
    </row>
    <row r="23" spans="1:10" ht="15.75" customHeight="1">
      <c r="A23" s="46" t="s">
        <v>31</v>
      </c>
      <c r="B23" s="27"/>
      <c r="C23" s="26"/>
      <c r="D23" s="28"/>
      <c r="E23" s="29"/>
      <c r="F23" s="44"/>
      <c r="G23" s="61"/>
      <c r="H23" s="61"/>
      <c r="I23" s="61"/>
      <c r="J23" s="61"/>
    </row>
    <row r="24" spans="1:10" ht="15.75" customHeight="1" thickBot="1">
      <c r="A24" s="13" t="s">
        <v>2</v>
      </c>
      <c r="B24" s="13" t="s">
        <v>3</v>
      </c>
      <c r="C24" s="13" t="s">
        <v>4</v>
      </c>
      <c r="D24" s="13" t="s">
        <v>5</v>
      </c>
      <c r="E24" s="13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</row>
    <row r="25" spans="1:10" ht="15.75" customHeight="1">
      <c r="A25" s="14" t="s">
        <v>12</v>
      </c>
      <c r="B25" s="15" t="s">
        <v>13</v>
      </c>
      <c r="C25" s="16"/>
      <c r="D25" s="17" t="s">
        <v>37</v>
      </c>
      <c r="E25" s="18">
        <v>200</v>
      </c>
      <c r="F25" s="40"/>
      <c r="G25" s="47">
        <v>227.19</v>
      </c>
      <c r="H25" s="47">
        <v>7.16</v>
      </c>
      <c r="I25" s="47">
        <v>8.98</v>
      </c>
      <c r="J25" s="48">
        <v>28.84</v>
      </c>
    </row>
    <row r="26" spans="1:10" ht="15.75" customHeight="1">
      <c r="A26" s="19"/>
      <c r="C26" s="5"/>
      <c r="D26" s="6" t="s">
        <v>38</v>
      </c>
      <c r="E26" s="7">
        <v>40</v>
      </c>
      <c r="F26" s="41"/>
      <c r="G26" s="49">
        <v>156</v>
      </c>
      <c r="H26" s="49">
        <v>2.4900000000000002</v>
      </c>
      <c r="I26" s="49">
        <v>3.93</v>
      </c>
      <c r="J26" s="50">
        <v>27.56</v>
      </c>
    </row>
    <row r="27" spans="1:10" ht="15.75" customHeight="1" thickBot="1">
      <c r="A27" s="20"/>
      <c r="B27" s="4" t="s">
        <v>14</v>
      </c>
      <c r="C27" s="21"/>
      <c r="D27" s="22" t="s">
        <v>36</v>
      </c>
      <c r="E27" s="23">
        <v>180</v>
      </c>
      <c r="F27" s="42"/>
      <c r="G27" s="51">
        <v>81.5</v>
      </c>
      <c r="H27" s="51">
        <v>2.5099999999999998</v>
      </c>
      <c r="I27" s="51">
        <v>0.03</v>
      </c>
      <c r="J27" s="52">
        <v>17.82</v>
      </c>
    </row>
    <row r="28" spans="1:10" ht="15.75" customHeight="1" thickBot="1">
      <c r="A28" s="31" t="s">
        <v>15</v>
      </c>
      <c r="B28" s="24" t="s">
        <v>41</v>
      </c>
      <c r="C28" s="33"/>
      <c r="D28" s="34" t="s">
        <v>42</v>
      </c>
      <c r="E28" s="35">
        <v>100</v>
      </c>
      <c r="F28" s="43"/>
      <c r="G28" s="57">
        <v>45</v>
      </c>
      <c r="H28" s="57">
        <v>0.4</v>
      </c>
      <c r="I28" s="57">
        <v>0.4</v>
      </c>
      <c r="J28" s="58">
        <v>10.4</v>
      </c>
    </row>
    <row r="29" spans="1:10" ht="15.75" customHeight="1">
      <c r="A29" s="14" t="s">
        <v>16</v>
      </c>
      <c r="B29" s="15"/>
      <c r="C29" s="16"/>
      <c r="D29" s="17"/>
      <c r="E29" s="18"/>
      <c r="F29" s="40"/>
      <c r="G29" s="47"/>
      <c r="H29" s="47"/>
      <c r="I29" s="47"/>
      <c r="J29" s="48"/>
    </row>
    <row r="30" spans="1:10" ht="15.75" customHeight="1">
      <c r="A30" s="19"/>
      <c r="B30" s="4" t="s">
        <v>18</v>
      </c>
      <c r="C30" s="8"/>
      <c r="D30" s="6" t="s">
        <v>30</v>
      </c>
      <c r="E30" s="7">
        <v>200</v>
      </c>
      <c r="F30" s="41"/>
      <c r="G30" s="53">
        <f>97.87+16.2</f>
        <v>114.07000000000001</v>
      </c>
      <c r="H30" s="53">
        <f>1.67+0.52</f>
        <v>2.19</v>
      </c>
      <c r="I30" s="53">
        <f>4.29+3</f>
        <v>7.29</v>
      </c>
      <c r="J30" s="54">
        <f>10.21+0.72</f>
        <v>10.930000000000001</v>
      </c>
    </row>
    <row r="31" spans="1:10" ht="15.75" customHeight="1">
      <c r="A31" s="19"/>
      <c r="B31" s="4" t="s">
        <v>19</v>
      </c>
      <c r="C31" s="8"/>
      <c r="D31" s="6" t="s">
        <v>43</v>
      </c>
      <c r="E31" s="7">
        <v>80</v>
      </c>
      <c r="F31" s="30"/>
      <c r="G31" s="53">
        <v>145.88</v>
      </c>
      <c r="H31" s="53">
        <v>10.64</v>
      </c>
      <c r="I31" s="53">
        <v>9.73</v>
      </c>
      <c r="J31" s="54">
        <v>3.93</v>
      </c>
    </row>
    <row r="32" spans="1:10" ht="15.75" customHeight="1">
      <c r="A32" s="19"/>
      <c r="B32" s="4" t="s">
        <v>34</v>
      </c>
      <c r="C32" s="5"/>
      <c r="D32" s="9" t="s">
        <v>44</v>
      </c>
      <c r="E32" s="7">
        <v>130</v>
      </c>
      <c r="F32" s="30"/>
      <c r="G32" s="49">
        <v>223.38</v>
      </c>
      <c r="H32" s="49">
        <v>7.41</v>
      </c>
      <c r="I32" s="49">
        <v>6.8</v>
      </c>
      <c r="J32" s="50">
        <v>6.39</v>
      </c>
    </row>
    <row r="33" spans="1:10" ht="15.75" customHeight="1">
      <c r="A33" s="19"/>
      <c r="B33" s="4" t="s">
        <v>20</v>
      </c>
      <c r="C33" s="8" t="s">
        <v>21</v>
      </c>
      <c r="D33" s="6" t="s">
        <v>22</v>
      </c>
      <c r="E33" s="7">
        <v>40</v>
      </c>
      <c r="F33" s="41"/>
      <c r="G33" s="53">
        <v>94</v>
      </c>
      <c r="H33" s="53">
        <v>3.04</v>
      </c>
      <c r="I33" s="53">
        <v>0.32</v>
      </c>
      <c r="J33" s="54">
        <v>19.68</v>
      </c>
    </row>
    <row r="34" spans="1:10" ht="15.75" customHeight="1">
      <c r="A34" s="19"/>
      <c r="B34" s="4" t="s">
        <v>23</v>
      </c>
      <c r="C34" s="8" t="s">
        <v>21</v>
      </c>
      <c r="D34" s="6" t="s">
        <v>24</v>
      </c>
      <c r="E34" s="7">
        <v>40</v>
      </c>
      <c r="F34" s="41"/>
      <c r="G34" s="53">
        <v>69.599999999999994</v>
      </c>
      <c r="H34" s="53">
        <v>2.64</v>
      </c>
      <c r="I34" s="53">
        <v>0.48</v>
      </c>
      <c r="J34" s="54">
        <v>13.36</v>
      </c>
    </row>
    <row r="35" spans="1:10" ht="15.75" customHeight="1">
      <c r="A35" s="65"/>
      <c r="B35" s="66" t="s">
        <v>27</v>
      </c>
      <c r="C35" s="66"/>
      <c r="D35" s="67" t="s">
        <v>29</v>
      </c>
      <c r="E35" s="68">
        <v>180</v>
      </c>
      <c r="F35" s="69"/>
      <c r="G35" s="70">
        <v>93.87</v>
      </c>
      <c r="H35" s="70">
        <v>0.22</v>
      </c>
      <c r="I35" s="70">
        <v>0.18</v>
      </c>
      <c r="J35" s="71">
        <v>22.81</v>
      </c>
    </row>
    <row r="36" spans="1:10" ht="15.75" customHeight="1" thickBot="1">
      <c r="A36" s="79"/>
      <c r="B36" s="80"/>
      <c r="C36" s="79"/>
      <c r="D36" s="79"/>
      <c r="E36" s="81"/>
      <c r="F36" s="93"/>
      <c r="G36" s="94"/>
      <c r="H36" s="94"/>
      <c r="I36" s="94"/>
      <c r="J36" s="94"/>
    </row>
    <row r="37" spans="1:10" ht="15.75" customHeight="1">
      <c r="A37" s="62" t="s">
        <v>50</v>
      </c>
      <c r="B37" s="72" t="s">
        <v>27</v>
      </c>
      <c r="C37" s="73"/>
      <c r="D37" s="74" t="s">
        <v>40</v>
      </c>
      <c r="E37" s="92">
        <v>180</v>
      </c>
      <c r="F37" s="95"/>
      <c r="G37" s="96">
        <v>102</v>
      </c>
      <c r="H37" s="96">
        <v>5.48</v>
      </c>
      <c r="I37" s="96">
        <v>4.88</v>
      </c>
      <c r="J37" s="96">
        <v>9.07</v>
      </c>
    </row>
    <row r="38" spans="1:10" ht="15.75" customHeight="1">
      <c r="A38" s="62"/>
      <c r="B38" s="72"/>
      <c r="C38" s="73"/>
      <c r="D38" s="89" t="s">
        <v>46</v>
      </c>
      <c r="E38" s="91">
        <v>30</v>
      </c>
      <c r="F38" s="90"/>
      <c r="G38" s="84"/>
      <c r="H38" s="84"/>
      <c r="I38" s="84"/>
      <c r="J38" s="88"/>
    </row>
    <row r="39" spans="1:10" ht="15.75" customHeight="1">
      <c r="A39" s="62" t="s">
        <v>35</v>
      </c>
      <c r="B39" s="64" t="s">
        <v>28</v>
      </c>
      <c r="C39" s="9"/>
      <c r="D39" s="12" t="s">
        <v>39</v>
      </c>
      <c r="E39" s="75">
        <v>150</v>
      </c>
      <c r="F39" s="41"/>
      <c r="G39" s="59">
        <v>264</v>
      </c>
      <c r="H39" s="59">
        <v>11.17</v>
      </c>
      <c r="I39" s="59">
        <v>10.28</v>
      </c>
      <c r="J39" s="60">
        <v>31.78</v>
      </c>
    </row>
    <row r="40" spans="1:10" ht="15.75" customHeight="1">
      <c r="A40" s="25"/>
      <c r="B40" s="10" t="s">
        <v>47</v>
      </c>
      <c r="C40" s="9"/>
      <c r="D40" s="12" t="s">
        <v>48</v>
      </c>
      <c r="E40" s="11">
        <v>40</v>
      </c>
      <c r="F40" s="41"/>
      <c r="G40" s="59">
        <v>206.92</v>
      </c>
      <c r="H40" s="59">
        <v>4.76</v>
      </c>
      <c r="I40" s="59">
        <v>5.01</v>
      </c>
      <c r="J40" s="60">
        <v>35.71</v>
      </c>
    </row>
    <row r="41" spans="1:10" ht="15.75" customHeight="1">
      <c r="A41" s="19"/>
      <c r="B41" s="4" t="s">
        <v>14</v>
      </c>
      <c r="C41" s="9"/>
      <c r="D41" s="6" t="s">
        <v>49</v>
      </c>
      <c r="E41" s="11">
        <v>200</v>
      </c>
      <c r="F41" s="41"/>
      <c r="G41" s="59">
        <v>60.12</v>
      </c>
      <c r="H41" s="59">
        <v>0</v>
      </c>
      <c r="I41" s="59">
        <v>0</v>
      </c>
      <c r="J41" s="60">
        <v>15.04</v>
      </c>
    </row>
    <row r="42" spans="1:10" ht="15.75" customHeight="1" thickBot="1">
      <c r="A42" s="20"/>
      <c r="B42" s="24"/>
      <c r="C42" s="24"/>
      <c r="D42" s="22"/>
      <c r="E42" s="23"/>
      <c r="F42" s="23"/>
      <c r="G42" s="55"/>
      <c r="H42" s="55"/>
      <c r="I42" s="55"/>
      <c r="J42" s="56"/>
    </row>
    <row r="43" spans="1:10" ht="15.75" customHeight="1" thickBot="1">
      <c r="A43" s="31"/>
      <c r="B43" s="36"/>
      <c r="C43" s="36"/>
      <c r="D43" s="37"/>
      <c r="E43" s="38"/>
      <c r="F43" s="39"/>
      <c r="G43" s="39">
        <f>SUM(G25:G42)</f>
        <v>1883.5299999999997</v>
      </c>
      <c r="H43" s="39">
        <f>SUM(H25:H42)</f>
        <v>60.109999999999992</v>
      </c>
      <c r="I43" s="39">
        <f t="shared" ref="I43:J43" si="0">SUM(I25:I42)</f>
        <v>58.309999999999995</v>
      </c>
      <c r="J43" s="39">
        <f t="shared" si="0"/>
        <v>253.32000000000002</v>
      </c>
    </row>
    <row r="44" spans="1:10" ht="15.75" customHeight="1">
      <c r="A44" s="46" t="s">
        <v>33</v>
      </c>
      <c r="B44" s="27"/>
      <c r="C44" s="26"/>
      <c r="D44" s="28"/>
      <c r="E44" s="29"/>
      <c r="F44" s="44"/>
      <c r="G44" s="61"/>
      <c r="H44" s="61"/>
      <c r="I44" s="61"/>
      <c r="J44" s="61"/>
    </row>
    <row r="45" spans="1:10" ht="15.75" customHeight="1" thickBot="1">
      <c r="A45" s="13" t="s">
        <v>2</v>
      </c>
      <c r="B45" s="13" t="s">
        <v>3</v>
      </c>
      <c r="C45" s="13" t="s">
        <v>4</v>
      </c>
      <c r="D45" s="13" t="s">
        <v>5</v>
      </c>
      <c r="E45" s="13" t="s">
        <v>6</v>
      </c>
      <c r="F45" s="45" t="s">
        <v>7</v>
      </c>
      <c r="G45" s="45" t="s">
        <v>8</v>
      </c>
      <c r="H45" s="45" t="s">
        <v>9</v>
      </c>
      <c r="I45" s="45" t="s">
        <v>10</v>
      </c>
      <c r="J45" s="45" t="s">
        <v>11</v>
      </c>
    </row>
    <row r="46" spans="1:10" ht="15.75" customHeight="1">
      <c r="A46" s="14" t="s">
        <v>12</v>
      </c>
      <c r="B46" s="15" t="s">
        <v>13</v>
      </c>
      <c r="C46" s="16"/>
      <c r="D46" s="17" t="s">
        <v>37</v>
      </c>
      <c r="E46" s="18">
        <v>200</v>
      </c>
      <c r="F46" s="40"/>
      <c r="G46" s="47">
        <v>227.19</v>
      </c>
      <c r="H46" s="47">
        <v>7.16</v>
      </c>
      <c r="I46" s="47">
        <v>8.98</v>
      </c>
      <c r="J46" s="48">
        <v>28.84</v>
      </c>
    </row>
    <row r="47" spans="1:10" ht="15.75" customHeight="1">
      <c r="A47" s="19"/>
      <c r="C47" s="5"/>
      <c r="D47" s="6" t="s">
        <v>38</v>
      </c>
      <c r="E47" s="7">
        <v>40</v>
      </c>
      <c r="F47" s="41"/>
      <c r="G47" s="49">
        <v>156</v>
      </c>
      <c r="H47" s="49">
        <v>2.4900000000000002</v>
      </c>
      <c r="I47" s="49">
        <v>3.93</v>
      </c>
      <c r="J47" s="50">
        <v>27.56</v>
      </c>
    </row>
    <row r="48" spans="1:10" ht="15.75" customHeight="1" thickBot="1">
      <c r="A48" s="20"/>
      <c r="B48" s="4" t="s">
        <v>14</v>
      </c>
      <c r="C48" s="21"/>
      <c r="D48" s="22" t="s">
        <v>36</v>
      </c>
      <c r="E48" s="23">
        <v>200</v>
      </c>
      <c r="F48" s="42"/>
      <c r="G48" s="51">
        <v>90.56</v>
      </c>
      <c r="H48" s="51">
        <v>2.79</v>
      </c>
      <c r="I48" s="51">
        <v>0.03</v>
      </c>
      <c r="J48" s="52">
        <v>19.8</v>
      </c>
    </row>
    <row r="49" spans="1:10" ht="15.75" customHeight="1" thickBot="1">
      <c r="A49" s="31" t="s">
        <v>15</v>
      </c>
      <c r="B49" s="24" t="s">
        <v>41</v>
      </c>
      <c r="C49" s="33"/>
      <c r="D49" s="34" t="s">
        <v>42</v>
      </c>
      <c r="E49" s="35">
        <v>100</v>
      </c>
      <c r="F49" s="43"/>
      <c r="G49" s="57">
        <v>45</v>
      </c>
      <c r="H49" s="57">
        <v>0.4</v>
      </c>
      <c r="I49" s="57">
        <v>0.4</v>
      </c>
      <c r="J49" s="58">
        <v>10.4</v>
      </c>
    </row>
    <row r="50" spans="1:10" ht="15.75" customHeight="1">
      <c r="A50" s="14" t="s">
        <v>16</v>
      </c>
      <c r="B50" s="15" t="s">
        <v>17</v>
      </c>
      <c r="C50" s="16"/>
      <c r="D50" s="17"/>
      <c r="E50" s="18"/>
      <c r="F50" s="40"/>
      <c r="G50" s="47"/>
      <c r="H50" s="47"/>
      <c r="I50" s="47"/>
      <c r="J50" s="48"/>
    </row>
    <row r="51" spans="1:10" ht="15.75" customHeight="1">
      <c r="A51" s="19"/>
      <c r="B51" s="4" t="s">
        <v>18</v>
      </c>
      <c r="C51" s="8"/>
      <c r="D51" s="6" t="s">
        <v>30</v>
      </c>
      <c r="E51" s="7">
        <v>250</v>
      </c>
      <c r="F51" s="41"/>
      <c r="G51" s="53">
        <f>122.34+32.4</f>
        <v>154.74</v>
      </c>
      <c r="H51" s="53">
        <f>2.09+0.52</f>
        <v>2.61</v>
      </c>
      <c r="I51" s="53">
        <f>5.36+3</f>
        <v>8.36</v>
      </c>
      <c r="J51" s="54">
        <f>12.77+0.72</f>
        <v>13.49</v>
      </c>
    </row>
    <row r="52" spans="1:10" ht="15.75" customHeight="1">
      <c r="A52" s="19"/>
      <c r="B52" s="4" t="s">
        <v>19</v>
      </c>
      <c r="C52" s="8"/>
      <c r="D52" s="6" t="s">
        <v>43</v>
      </c>
      <c r="E52" s="7">
        <v>90</v>
      </c>
      <c r="F52" s="30"/>
      <c r="G52" s="53">
        <v>182.35</v>
      </c>
      <c r="H52" s="53">
        <v>13.3</v>
      </c>
      <c r="I52" s="53">
        <v>12.16</v>
      </c>
      <c r="J52" s="54">
        <v>4.92</v>
      </c>
    </row>
    <row r="53" spans="1:10" ht="15.75" customHeight="1">
      <c r="A53" s="19"/>
      <c r="B53" s="4" t="s">
        <v>34</v>
      </c>
      <c r="C53" s="5"/>
      <c r="D53" s="9" t="s">
        <v>44</v>
      </c>
      <c r="E53" s="7">
        <v>150</v>
      </c>
      <c r="F53" s="30"/>
      <c r="G53" s="49">
        <v>257.74</v>
      </c>
      <c r="H53" s="49">
        <v>8.5500000000000007</v>
      </c>
      <c r="I53" s="49">
        <v>7.84</v>
      </c>
      <c r="J53" s="50">
        <v>7.38</v>
      </c>
    </row>
    <row r="54" spans="1:10" ht="15.75" customHeight="1">
      <c r="A54" s="19"/>
      <c r="B54" s="4" t="s">
        <v>20</v>
      </c>
      <c r="C54" s="8" t="s">
        <v>21</v>
      </c>
      <c r="D54" s="6" t="s">
        <v>22</v>
      </c>
      <c r="E54" s="7">
        <v>40</v>
      </c>
      <c r="F54" s="41"/>
      <c r="G54" s="53">
        <v>94</v>
      </c>
      <c r="H54" s="53">
        <v>3.04</v>
      </c>
      <c r="I54" s="53">
        <v>0.32</v>
      </c>
      <c r="J54" s="54">
        <v>19.68</v>
      </c>
    </row>
    <row r="55" spans="1:10" ht="15.75" customHeight="1">
      <c r="A55" s="19"/>
      <c r="B55" s="4" t="s">
        <v>23</v>
      </c>
      <c r="C55" s="8" t="s">
        <v>21</v>
      </c>
      <c r="D55" s="6" t="s">
        <v>24</v>
      </c>
      <c r="E55" s="7">
        <v>40</v>
      </c>
      <c r="F55" s="41"/>
      <c r="G55" s="53">
        <v>69.599999999999994</v>
      </c>
      <c r="H55" s="53">
        <v>2.64</v>
      </c>
      <c r="I55" s="53">
        <v>0.48</v>
      </c>
      <c r="J55" s="54">
        <v>13.36</v>
      </c>
    </row>
    <row r="56" spans="1:10" ht="15.75" customHeight="1">
      <c r="A56" s="65"/>
      <c r="B56" s="66" t="s">
        <v>27</v>
      </c>
      <c r="C56" s="66"/>
      <c r="D56" s="67" t="s">
        <v>29</v>
      </c>
      <c r="E56" s="68">
        <v>200</v>
      </c>
      <c r="F56" s="69"/>
      <c r="G56" s="70">
        <v>104.29</v>
      </c>
      <c r="H56" s="70">
        <v>0.24</v>
      </c>
      <c r="I56" s="70">
        <v>0.2</v>
      </c>
      <c r="J56" s="71">
        <v>25.34</v>
      </c>
    </row>
    <row r="57" spans="1:10" ht="15.75" customHeight="1" thickBot="1">
      <c r="A57" s="79"/>
      <c r="B57" s="80"/>
      <c r="C57" s="79"/>
      <c r="D57" s="79"/>
      <c r="E57" s="97"/>
      <c r="F57" s="93"/>
      <c r="G57" s="94"/>
      <c r="H57" s="94"/>
      <c r="I57" s="94"/>
      <c r="J57" s="94"/>
    </row>
    <row r="58" spans="1:10" ht="15.75" customHeight="1">
      <c r="A58" s="62" t="s">
        <v>45</v>
      </c>
      <c r="B58" s="72" t="s">
        <v>27</v>
      </c>
      <c r="C58" s="73"/>
      <c r="D58" s="74" t="s">
        <v>40</v>
      </c>
      <c r="E58" s="92">
        <v>180</v>
      </c>
      <c r="F58" s="95"/>
      <c r="G58" s="96">
        <v>102</v>
      </c>
      <c r="H58" s="96">
        <v>5.48</v>
      </c>
      <c r="I58" s="96">
        <v>4.88</v>
      </c>
      <c r="J58" s="96">
        <v>9.07</v>
      </c>
    </row>
    <row r="59" spans="1:10" ht="15.75" customHeight="1">
      <c r="A59" s="62"/>
      <c r="B59" s="72"/>
      <c r="C59" s="73"/>
      <c r="D59" s="89" t="s">
        <v>46</v>
      </c>
      <c r="E59" s="91">
        <v>30</v>
      </c>
      <c r="F59" s="90"/>
      <c r="G59" s="84"/>
      <c r="H59" s="84"/>
      <c r="I59" s="84"/>
      <c r="J59" s="88"/>
    </row>
    <row r="60" spans="1:10" ht="15.75" customHeight="1">
      <c r="A60" s="62" t="s">
        <v>35</v>
      </c>
      <c r="B60" s="64" t="s">
        <v>28</v>
      </c>
      <c r="C60" s="9"/>
      <c r="D60" s="12" t="s">
        <v>39</v>
      </c>
      <c r="E60" s="63">
        <v>150</v>
      </c>
      <c r="F60" s="41"/>
      <c r="G60" s="59">
        <v>264</v>
      </c>
      <c r="H60" s="59">
        <v>11.17</v>
      </c>
      <c r="I60" s="59">
        <v>10.28</v>
      </c>
      <c r="J60" s="60">
        <v>31.78</v>
      </c>
    </row>
    <row r="61" spans="1:10" ht="15.75" customHeight="1">
      <c r="A61" s="25"/>
      <c r="B61" s="10" t="s">
        <v>47</v>
      </c>
      <c r="C61" s="9"/>
      <c r="D61" s="12" t="s">
        <v>48</v>
      </c>
      <c r="E61" s="11">
        <v>40</v>
      </c>
      <c r="F61" s="41"/>
      <c r="G61" s="59">
        <v>206.92</v>
      </c>
      <c r="H61" s="59">
        <v>4.76</v>
      </c>
      <c r="I61" s="59">
        <v>5.01</v>
      </c>
      <c r="J61" s="60">
        <v>35.71</v>
      </c>
    </row>
    <row r="62" spans="1:10" ht="15.75" customHeight="1">
      <c r="A62" s="19"/>
      <c r="B62" s="4" t="s">
        <v>14</v>
      </c>
      <c r="C62" s="9"/>
      <c r="D62" s="6" t="s">
        <v>49</v>
      </c>
      <c r="E62" s="11">
        <v>200</v>
      </c>
      <c r="F62" s="41"/>
      <c r="G62" s="59">
        <v>60.12</v>
      </c>
      <c r="H62" s="59">
        <v>0</v>
      </c>
      <c r="I62" s="59">
        <v>0</v>
      </c>
      <c r="J62" s="60">
        <v>15.04</v>
      </c>
    </row>
    <row r="63" spans="1:10" ht="15.75" customHeight="1" thickBot="1">
      <c r="A63" s="20"/>
      <c r="B63" s="24"/>
      <c r="C63" s="24"/>
      <c r="D63" s="22"/>
      <c r="E63" s="23"/>
      <c r="F63" s="23"/>
      <c r="G63" s="55"/>
      <c r="H63" s="55"/>
      <c r="I63" s="55"/>
      <c r="J63" s="56"/>
    </row>
    <row r="64" spans="1:10" ht="15.75" customHeight="1" thickBot="1">
      <c r="A64" s="31"/>
      <c r="B64" s="36"/>
      <c r="C64" s="36"/>
      <c r="D64" s="37"/>
      <c r="E64" s="38"/>
      <c r="F64" s="39"/>
      <c r="G64" s="39">
        <f>SUM(G46:G63)</f>
        <v>2014.5099999999998</v>
      </c>
      <c r="H64" s="39">
        <f>SUM(H46:H63)</f>
        <v>64.63000000000001</v>
      </c>
      <c r="I64" s="39">
        <f t="shared" ref="I64:J64" si="1">SUM(I46:I63)</f>
        <v>62.870000000000005</v>
      </c>
      <c r="J64" s="39">
        <f t="shared" si="1"/>
        <v>262.37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2024-09-24T03:05:26Z</dcterms:modified>
</cp:coreProperties>
</file>